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20"/>
  </bookViews>
  <sheets>
    <sheet name="Приложение" sheetId="3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/>
  <c r="H19"/>
  <c r="G19"/>
  <c r="F19"/>
  <c r="E30"/>
  <c r="E19" l="1"/>
  <c r="C30"/>
  <c r="C19"/>
  <c r="C18"/>
</calcChain>
</file>

<file path=xl/sharedStrings.xml><?xml version="1.0" encoding="utf-8"?>
<sst xmlns="http://schemas.openxmlformats.org/spreadsheetml/2006/main" count="61" uniqueCount="61">
  <si>
    <t>(млн. рублей)</t>
  </si>
  <si>
    <t>Код бюджетной классификации (без указания кода главного администратора доходов бюджета)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</si>
  <si>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</si>
  <si>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</si>
  <si>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</si>
  <si>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</si>
  <si>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</si>
  <si>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</si>
  <si>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</si>
  <si>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</si>
  <si>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</si>
  <si>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</si>
  <si>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</si>
  <si>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</si>
  <si>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</si>
  <si>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</si>
  <si>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</si>
  <si>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</si>
  <si>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</si>
  <si>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</si>
  <si>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</si>
  <si>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</si>
  <si>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</si>
  <si>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</si>
  <si>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</si>
  <si>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ПРОЧИЕ 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</si>
  <si>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</si>
  <si>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</si>
  <si>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</si>
  <si>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</si>
  <si>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2 02 10000 00 0000 151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</si>
  <si>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</si>
  <si>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</si>
  <si>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</si>
  <si>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2 02 20000 00 0000 151</t>
  </si>
  <si>
    <t>Субсидии бюджетам бюджетной системы Российской Федерации (межбюджетные субсидии)</t>
  </si>
  <si>
    <t>2 02 30000 00 0000 151</t>
  </si>
  <si>
    <t>Субвенции бюджетам бюджетной системы Российской Федерации</t>
  </si>
  <si>
    <t>2 02 40000 00 0000 151</t>
  </si>
  <si>
    <t>Иные межбюджетные трансферты</t>
  </si>
  <si>
    <t>ВСЕГО ДОХОДОВ</t>
  </si>
  <si>
    <t>Информация об объеме и структуре налоговых и неналоговых доходов, а также межбюджетных трансфертах, 
поступающих в бюджет муниципального образования в сравнении с плановыми назначениями</t>
  </si>
  <si>
    <t>Факт отчетного года</t>
  </si>
  <si>
    <t>План текущего года</t>
  </si>
  <si>
    <t>Ожидаемое исполнение текущего года</t>
  </si>
  <si>
    <t>Прогноз на очередной год</t>
  </si>
  <si>
    <t>Прогноз на первый год планового периода</t>
  </si>
  <si>
    <t>Прогноз на второй год планового периода</t>
  </si>
  <si>
    <t>Акцизы на автомобильный бензин</t>
  </si>
  <si>
    <t>Налог на имущество физических лиц</t>
  </si>
  <si>
    <t>1 06 01000 00 0000 110</t>
  </si>
  <si>
    <t>Земельный налог</t>
  </si>
  <si>
    <t>1 06 06000 00 0000 110</t>
  </si>
  <si>
    <t>НЕНАЛОГОВЫЕ ДОХОДЫ*</t>
  </si>
  <si>
    <t>* возможно сделать расшифровку неналоговых доходов Примечания:
1. Позиции указываются при наличии соответствующих доходов. Если доходы отсутствуют, соответствующие строки исключаются.
2. В зависимости от конкретной ситуации (например, значительного объема поступлений по тому или иному виду доходов) могут быть дополнительно детализированы другие виды доходов. 
3. В случае, если решением о бюджете утвержден (установлен) только общий объем доходов бюджета указывается, что сведения представлены аналитически. 
4. Уточненный план указывается на дату последнего внесения изменений в закон о бюджете.
5. При наличии отклонений между плановыми (первоначальными или уточненными) и фактическими значениями в размере 5% и более (как в большую, так и в меньшую сторону) даются пояснения, с чем связаны такие отклонения. Пояснения содержат сведения обо всех факторах, оказавших существенное влияние на выполнение плана.</t>
  </si>
  <si>
    <t xml:space="preserve">2 18 00000 00 0000 000 </t>
  </si>
  <si>
    <t xml:space="preserve">2 19 00000 00 0000 000 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</si>
  <si>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</si>
  <si>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 xml:space="preserve">ВОЗВРАТ ОСТАТКОВ СУБСИДИЙ, СУБВЕНЦИЙ И ИНЫХ МЕЖБЮДЖЕТНЫХ ТРАНСФЕРТОВ, ИМЕЮЩИХ ЦЕЛЕВОЕ НАЗНАЧЕНИЕ, ПРОШЛЫХ ЛЕТ </t>
  </si>
  <si>
    <t>2 07 00000 00 0000 151</t>
  </si>
  <si>
    <t>Прочие безвоздмездные поступления в бюджеты городских округов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</si>
</sst>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/>
    <xf numFmtId="0" fontId="1" fillId="0" borderId="0" xfId="0" applyFont="1" applyAlignment="1">
      <alignment horizontal="center" wrapText="1"/>
    </xf>
    <xf numFmtId="0" fontId="6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workbookViewId="0">
      <selection activeCell="N27" sqref="N27"/>
    </sheetView>
  </sheetViews>
  <sheetFormatPr defaultRowHeight="15"/>
  <cols>
    <col min="1" max="1" width="22.85546875" customWidth="1"/>
    <col min="2" max="2" width="73.28515625" customWidth="1"/>
    <col min="3" max="5" width="14" customWidth="1"/>
    <col min="6" max="6" width="10.7109375" customWidth="1"/>
    <col min="7" max="8" width="11" customWidth="1"/>
  </cols>
  <sheetData>
    <row r="1" spans="1:14" ht="28.9" customHeight="1">
      <c r="A1" s="13" t="s">
        <v>41</v>
      </c>
      <c r="B1" s="13"/>
      <c r="C1" s="13"/>
      <c r="D1" s="13"/>
      <c r="E1" s="13"/>
      <c r="F1" s="13"/>
      <c r="G1" s="13"/>
      <c r="H1" s="13"/>
    </row>
    <row r="2" spans="1:14">
      <c r="H2" s="1" t="s">
        <v>0</v>
      </c>
    </row>
    <row r="3" spans="1:14" ht="63" customHeight="1">
      <c r="A3" s="2" t="s">
        <v>1</v>
      </c>
      <c r="B3" s="2" t="s">
        <v>2</v>
      </c>
      <c r="C3" s="2" t="s">
        <v>42</v>
      </c>
      <c r="D3" s="2" t="s">
        <v>43</v>
      </c>
      <c r="E3" s="2" t="s">
        <v>44</v>
      </c>
      <c r="F3" s="2" t="s">
        <v>45</v>
      </c>
      <c r="G3" s="2" t="s">
        <v>46</v>
      </c>
      <c r="H3" s="2" t="s">
        <v>47</v>
      </c>
    </row>
    <row r="4" spans="1:14" s="10" customFormat="1">
      <c r="A4" s="5" t="s">
        <v>3</v>
      </c>
      <c r="B4" s="3" t="s">
        <v>4</v>
      </c>
      <c r="C4" s="9">
        <v>1969.6969999999999</v>
      </c>
      <c r="D4" s="9">
        <v>2096.7159999999999</v>
      </c>
      <c r="E4" s="9">
        <v>2106.0839999999998</v>
      </c>
      <c r="F4" s="9">
        <v>4147.335</v>
      </c>
      <c r="G4" s="9">
        <v>4053.83</v>
      </c>
      <c r="H4" s="9">
        <v>4544.7690000000002</v>
      </c>
    </row>
    <row r="5" spans="1:14" s="10" customFormat="1">
      <c r="A5" s="5" t="s">
        <v>5</v>
      </c>
      <c r="B5" s="3" t="s">
        <v>6</v>
      </c>
      <c r="C5" s="9">
        <v>1076.9079999999999</v>
      </c>
      <c r="D5" s="9">
        <v>1278.4469999999999</v>
      </c>
      <c r="E5" s="9">
        <v>1296.0630000000001</v>
      </c>
      <c r="F5" s="9">
        <v>2874.4769999999999</v>
      </c>
      <c r="G5" s="9">
        <v>2806.1260000000002</v>
      </c>
      <c r="H5" s="9">
        <v>3275.277</v>
      </c>
    </row>
    <row r="6" spans="1:14">
      <c r="A6" s="2" t="s">
        <v>7</v>
      </c>
      <c r="B6" s="4" t="s">
        <v>8</v>
      </c>
      <c r="C6" s="7">
        <v>1076.9079999999999</v>
      </c>
      <c r="D6" s="7">
        <v>1278.4469999999999</v>
      </c>
      <c r="E6" s="7">
        <v>1296.0630000000001</v>
      </c>
      <c r="F6" s="7">
        <v>2874.4769999999999</v>
      </c>
      <c r="G6" s="7">
        <v>2806.1260000000002</v>
      </c>
      <c r="H6" s="7">
        <v>3275.277</v>
      </c>
    </row>
    <row r="7" spans="1:14" s="10" customFormat="1" ht="25.5">
      <c r="A7" s="5" t="s">
        <v>9</v>
      </c>
      <c r="B7" s="3" t="s">
        <v>10</v>
      </c>
      <c r="C7" s="9">
        <v>18.719000000000001</v>
      </c>
      <c r="D7" s="9">
        <v>21.481000000000002</v>
      </c>
      <c r="E7" s="9">
        <v>21.481000000000002</v>
      </c>
      <c r="F7" s="9">
        <v>76.918000000000006</v>
      </c>
      <c r="G7" s="9">
        <v>80.093000000000004</v>
      </c>
      <c r="H7" s="9">
        <v>77.379000000000005</v>
      </c>
    </row>
    <row r="8" spans="1:14" ht="25.5">
      <c r="A8" s="2" t="s">
        <v>11</v>
      </c>
      <c r="B8" s="4" t="s">
        <v>12</v>
      </c>
      <c r="C8" s="7">
        <v>18.719000000000001</v>
      </c>
      <c r="D8" s="7">
        <v>21.481000000000002</v>
      </c>
      <c r="E8" s="7">
        <v>21.481000000000002</v>
      </c>
      <c r="F8" s="7">
        <v>76.918000000000006</v>
      </c>
      <c r="G8" s="7">
        <v>80.093000000000004</v>
      </c>
      <c r="H8" s="7">
        <v>77.379000000000005</v>
      </c>
      <c r="J8" s="8"/>
      <c r="K8" s="8"/>
      <c r="L8" s="8"/>
      <c r="M8" s="8"/>
      <c r="N8" s="8"/>
    </row>
    <row r="9" spans="1:14" hidden="1">
      <c r="A9" s="2"/>
      <c r="B9" s="6" t="s">
        <v>48</v>
      </c>
      <c r="C9" s="7">
        <v>12.166</v>
      </c>
      <c r="D9" s="7"/>
      <c r="E9" s="7">
        <v>13.141999999999999</v>
      </c>
      <c r="F9" s="7"/>
      <c r="G9" s="7"/>
      <c r="H9" s="7"/>
    </row>
    <row r="10" spans="1:14" s="10" customFormat="1">
      <c r="A10" s="5" t="s">
        <v>13</v>
      </c>
      <c r="B10" s="3" t="s">
        <v>14</v>
      </c>
      <c r="C10" s="9">
        <v>242.006</v>
      </c>
      <c r="D10" s="9">
        <v>274.08499999999998</v>
      </c>
      <c r="E10" s="9">
        <v>272.60000000000002</v>
      </c>
      <c r="F10" s="9">
        <v>378.71899999999999</v>
      </c>
      <c r="G10" s="9">
        <v>352.08199999999999</v>
      </c>
      <c r="H10" s="9">
        <v>365.5</v>
      </c>
    </row>
    <row r="11" spans="1:14">
      <c r="A11" s="2" t="s">
        <v>15</v>
      </c>
      <c r="B11" s="4" t="s">
        <v>16</v>
      </c>
      <c r="C11" s="7">
        <v>158.86500000000001</v>
      </c>
      <c r="D11" s="7">
        <v>187.87700000000001</v>
      </c>
      <c r="E11" s="7">
        <v>187.87700000000001</v>
      </c>
      <c r="F11" s="7">
        <v>283.142</v>
      </c>
      <c r="G11" s="7">
        <v>306.483</v>
      </c>
      <c r="H11" s="7">
        <v>332.53399999999999</v>
      </c>
    </row>
    <row r="12" spans="1:14">
      <c r="A12" s="2" t="s">
        <v>17</v>
      </c>
      <c r="B12" s="4" t="s">
        <v>18</v>
      </c>
      <c r="C12" s="7">
        <v>67.911000000000001</v>
      </c>
      <c r="D12" s="7">
        <v>69.099999999999994</v>
      </c>
      <c r="E12" s="7">
        <v>67.599999999999994</v>
      </c>
      <c r="F12" s="7">
        <v>26.757999999999999</v>
      </c>
      <c r="G12" s="7">
        <v>29.433</v>
      </c>
      <c r="H12" s="7">
        <v>32.965000000000003</v>
      </c>
    </row>
    <row r="13" spans="1:14">
      <c r="A13" s="2" t="s">
        <v>19</v>
      </c>
      <c r="B13" s="4" t="s">
        <v>20</v>
      </c>
      <c r="C13" s="7">
        <v>0.04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</row>
    <row r="14" spans="1:14">
      <c r="A14" s="2" t="s">
        <v>21</v>
      </c>
      <c r="B14" s="4" t="s">
        <v>22</v>
      </c>
      <c r="C14" s="7">
        <v>15.224</v>
      </c>
      <c r="D14" s="7">
        <v>17.102</v>
      </c>
      <c r="E14" s="7">
        <v>17.102</v>
      </c>
      <c r="F14" s="7">
        <v>68.819000000000003</v>
      </c>
      <c r="G14" s="7">
        <v>16.164999999999999</v>
      </c>
      <c r="H14" s="7">
        <v>0</v>
      </c>
    </row>
    <row r="15" spans="1:14" s="10" customFormat="1">
      <c r="A15" s="5" t="s">
        <v>23</v>
      </c>
      <c r="B15" s="3" t="s">
        <v>24</v>
      </c>
      <c r="C15" s="9">
        <v>268.24400000000003</v>
      </c>
      <c r="D15" s="9">
        <v>252.404</v>
      </c>
      <c r="E15" s="9">
        <v>252.404</v>
      </c>
      <c r="F15" s="9">
        <v>450.23099999999999</v>
      </c>
      <c r="G15" s="9">
        <v>460.94499999999999</v>
      </c>
      <c r="H15" s="9">
        <v>472.14499999999998</v>
      </c>
      <c r="K15" s="12"/>
    </row>
    <row r="16" spans="1:14">
      <c r="A16" s="2" t="s">
        <v>50</v>
      </c>
      <c r="B16" s="4" t="s">
        <v>49</v>
      </c>
      <c r="C16" s="7">
        <v>58.441000000000003</v>
      </c>
      <c r="D16" s="7">
        <v>62.497999999999998</v>
      </c>
      <c r="E16" s="7">
        <v>62.497999999999998</v>
      </c>
      <c r="F16" s="7">
        <v>107.80800000000001</v>
      </c>
      <c r="G16" s="7">
        <v>113.19799999999999</v>
      </c>
      <c r="H16" s="7">
        <v>118.858</v>
      </c>
    </row>
    <row r="17" spans="1:13">
      <c r="A17" s="2" t="s">
        <v>52</v>
      </c>
      <c r="B17" s="4" t="s">
        <v>51</v>
      </c>
      <c r="C17" s="7">
        <v>209.803</v>
      </c>
      <c r="D17" s="7">
        <v>189.90600000000001</v>
      </c>
      <c r="E17" s="7">
        <v>189.90600000000001</v>
      </c>
      <c r="F17" s="7">
        <v>342.423</v>
      </c>
      <c r="G17" s="7">
        <v>347.74700000000001</v>
      </c>
      <c r="H17" s="7">
        <v>353.28699999999998</v>
      </c>
    </row>
    <row r="18" spans="1:13" s="10" customFormat="1">
      <c r="A18" s="5"/>
      <c r="B18" s="3" t="s">
        <v>25</v>
      </c>
      <c r="C18" s="9">
        <f>18.586</f>
        <v>18.585999999999999</v>
      </c>
      <c r="D18" s="9">
        <v>22.321999999999999</v>
      </c>
      <c r="E18" s="9">
        <v>20.504000000000001</v>
      </c>
      <c r="F18" s="9">
        <v>34.421999999999997</v>
      </c>
      <c r="G18" s="9">
        <v>35.451000000000001</v>
      </c>
      <c r="H18" s="9">
        <v>36.511000000000003</v>
      </c>
    </row>
    <row r="19" spans="1:13" s="10" customFormat="1">
      <c r="A19" s="5"/>
      <c r="B19" s="3" t="s">
        <v>53</v>
      </c>
      <c r="C19" s="9">
        <f>238.008+2.182+21.14+45.512+23.436+14.952</f>
        <v>345.22999999999996</v>
      </c>
      <c r="D19" s="9">
        <f>194.864+2.612+0.41+20.287+15.387+14.415</f>
        <v>247.97499999999999</v>
      </c>
      <c r="E19" s="9">
        <f>193.769+2.612+0.2+20.83+13.026+12.615</f>
        <v>243.05200000000002</v>
      </c>
      <c r="F19" s="9">
        <f>263.952+2.79+4.399+46.55+14.873</f>
        <v>332.56400000000002</v>
      </c>
      <c r="G19" s="9">
        <f>250.518+2.79+4.399+46.55+14.873</f>
        <v>319.13</v>
      </c>
      <c r="H19" s="9">
        <f>249.342+2.79+4.399+46.55+14.873</f>
        <v>317.95400000000001</v>
      </c>
    </row>
    <row r="20" spans="1:13" s="10" customFormat="1">
      <c r="A20" s="5" t="s">
        <v>26</v>
      </c>
      <c r="B20" s="3" t="s">
        <v>27</v>
      </c>
      <c r="C20" s="9">
        <v>2789.91</v>
      </c>
      <c r="D20" s="9">
        <v>3185.3339999999998</v>
      </c>
      <c r="E20" s="9">
        <v>3226.7310000000002</v>
      </c>
      <c r="F20" s="9">
        <v>6717.1660000000002</v>
      </c>
      <c r="G20" s="9">
        <v>4493.7439999999997</v>
      </c>
      <c r="H20" s="9">
        <v>3906.866</v>
      </c>
    </row>
    <row r="21" spans="1:13" s="10" customFormat="1" ht="25.5">
      <c r="A21" s="5" t="s">
        <v>28</v>
      </c>
      <c r="B21" s="3" t="s">
        <v>29</v>
      </c>
      <c r="C21" s="9">
        <v>2812.951</v>
      </c>
      <c r="D21" s="9">
        <v>3185.3339999999998</v>
      </c>
      <c r="E21" s="9">
        <v>3229.482</v>
      </c>
      <c r="F21" s="9">
        <v>6717.2</v>
      </c>
      <c r="G21" s="9">
        <v>4493.7439999999997</v>
      </c>
      <c r="H21" s="9">
        <v>3906.866</v>
      </c>
    </row>
    <row r="22" spans="1:13">
      <c r="A22" s="2" t="s">
        <v>30</v>
      </c>
      <c r="B22" s="4" t="s">
        <v>31</v>
      </c>
      <c r="C22" s="7">
        <v>121.774</v>
      </c>
      <c r="D22" s="7">
        <v>21.609000000000002</v>
      </c>
      <c r="E22" s="7">
        <v>21.609000000000002</v>
      </c>
      <c r="F22" s="7">
        <v>1.1439999999999999</v>
      </c>
      <c r="G22" s="7">
        <v>3.7250000000000001</v>
      </c>
      <c r="H22" s="7">
        <v>0</v>
      </c>
    </row>
    <row r="23" spans="1:13">
      <c r="A23" s="2" t="s">
        <v>32</v>
      </c>
      <c r="B23" s="4" t="s">
        <v>33</v>
      </c>
      <c r="C23" s="7">
        <v>121.774</v>
      </c>
      <c r="D23" s="7">
        <v>21.609000000000002</v>
      </c>
      <c r="E23" s="7">
        <v>21.6</v>
      </c>
      <c r="F23" s="7">
        <v>1.1439999999999999</v>
      </c>
      <c r="G23" s="7">
        <v>3.7250000000000001</v>
      </c>
      <c r="H23" s="7">
        <v>0</v>
      </c>
    </row>
    <row r="24" spans="1:13" ht="25.5">
      <c r="A24" s="2" t="s">
        <v>34</v>
      </c>
      <c r="B24" s="4" t="s">
        <v>35</v>
      </c>
      <c r="C24" s="7">
        <v>665.09</v>
      </c>
      <c r="D24" s="7">
        <v>1231.864</v>
      </c>
      <c r="E24" s="7">
        <v>1321.29</v>
      </c>
      <c r="F24" s="7">
        <v>3257.547</v>
      </c>
      <c r="G24" s="7">
        <v>1058.3900000000001</v>
      </c>
      <c r="H24" s="7">
        <v>483.87900000000002</v>
      </c>
      <c r="J24" s="8"/>
      <c r="K24" s="8"/>
      <c r="L24" s="8"/>
      <c r="M24" s="8"/>
    </row>
    <row r="25" spans="1:13">
      <c r="A25" s="2" t="s">
        <v>36</v>
      </c>
      <c r="B25" s="4" t="s">
        <v>37</v>
      </c>
      <c r="C25" s="7">
        <v>1868.721</v>
      </c>
      <c r="D25" s="7">
        <v>1897.6420000000001</v>
      </c>
      <c r="E25" s="7">
        <v>1879.5060000000001</v>
      </c>
      <c r="F25" s="7">
        <v>3456.9749999999999</v>
      </c>
      <c r="G25" s="7">
        <v>3430.6289999999999</v>
      </c>
      <c r="H25" s="7">
        <v>3419.9870000000001</v>
      </c>
    </row>
    <row r="26" spans="1:13">
      <c r="A26" s="2" t="s">
        <v>38</v>
      </c>
      <c r="B26" s="4" t="s">
        <v>39</v>
      </c>
      <c r="C26" s="7">
        <v>157.36500000000001</v>
      </c>
      <c r="D26" s="7">
        <v>31.001000000000001</v>
      </c>
      <c r="E26" s="7">
        <v>7.077</v>
      </c>
      <c r="F26" s="7">
        <v>1.5</v>
      </c>
      <c r="G26" s="7">
        <v>1</v>
      </c>
      <c r="H26" s="7">
        <v>3</v>
      </c>
    </row>
    <row r="27" spans="1:13">
      <c r="A27" s="11" t="s">
        <v>59</v>
      </c>
      <c r="B27" s="4" t="s">
        <v>60</v>
      </c>
      <c r="C27" s="7">
        <v>0</v>
      </c>
      <c r="D27" s="7">
        <v>3.2170000000000001</v>
      </c>
      <c r="E27" s="7">
        <v>3.0670000000000002</v>
      </c>
      <c r="F27" s="7">
        <v>0</v>
      </c>
      <c r="G27" s="7">
        <v>0</v>
      </c>
      <c r="H27" s="7">
        <v>0</v>
      </c>
    </row>
    <row r="28" spans="1:13" ht="63.75">
      <c r="A28" s="2" t="s">
        <v>55</v>
      </c>
      <c r="B28" s="4" t="s">
        <v>57</v>
      </c>
      <c r="C28" s="7">
        <v>0.121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</row>
    <row r="29" spans="1:13" ht="25.5">
      <c r="A29" s="2" t="s">
        <v>56</v>
      </c>
      <c r="B29" s="4" t="s">
        <v>58</v>
      </c>
      <c r="C29" s="7">
        <v>-23.161999999999999</v>
      </c>
      <c r="D29" s="7">
        <v>0</v>
      </c>
      <c r="E29" s="7">
        <v>-5.8179999999999996</v>
      </c>
      <c r="F29" s="7">
        <v>0</v>
      </c>
      <c r="G29" s="7">
        <v>0</v>
      </c>
      <c r="H29" s="7">
        <v>0</v>
      </c>
    </row>
    <row r="30" spans="1:13" s="10" customFormat="1">
      <c r="A30" s="5" t="s">
        <v>40</v>
      </c>
      <c r="B30" s="3"/>
      <c r="C30" s="9">
        <f>C20+C4</f>
        <v>4759.607</v>
      </c>
      <c r="D30" s="9">
        <v>5282.0510000000004</v>
      </c>
      <c r="E30" s="9">
        <f>E4+E20</f>
        <v>5332.8150000000005</v>
      </c>
      <c r="F30" s="9">
        <v>10864.501</v>
      </c>
      <c r="G30" s="9">
        <v>8547.5740000000005</v>
      </c>
      <c r="H30" s="9">
        <v>8451.6350000000002</v>
      </c>
    </row>
    <row r="31" spans="1:13" ht="111" customHeight="1">
      <c r="A31" s="14" t="s">
        <v>54</v>
      </c>
      <c r="B31" s="14"/>
      <c r="C31" s="14"/>
      <c r="D31" s="14"/>
      <c r="E31" s="14"/>
      <c r="F31" s="14"/>
      <c r="G31" s="14"/>
      <c r="H31" s="14"/>
    </row>
  </sheetData>
  <mergeCells count="2">
    <mergeCell ref="A1:H1"/>
    <mergeCell ref="A31:H31"/>
  </mergeCells>
  <pageMargins left="0.7" right="0.7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2020-01-21T07:10:02Z</cp:lastPrinted>
  <dcterms:created xsi:type="dcterms:W3CDTF">2017-12-11T14:03:53Z</dcterms:created>
  <dcterms:modified xsi:type="dcterms:W3CDTF">2020-01-21T07:10:05Z</dcterms:modified>
</cp:coreProperties>
</file>